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relação" sheetId="1" r:id="rId1"/>
    <sheet name="CRI resultado" sheetId="2" r:id="rId2"/>
  </sheets>
  <definedNames/>
  <calcPr fullCalcOnLoad="1"/>
</workbook>
</file>

<file path=xl/sharedStrings.xml><?xml version="1.0" encoding="utf-8"?>
<sst xmlns="http://schemas.openxmlformats.org/spreadsheetml/2006/main" count="278" uniqueCount="138">
  <si>
    <t>NOME</t>
  </si>
  <si>
    <t>Nº</t>
  </si>
  <si>
    <t>POS</t>
  </si>
  <si>
    <t>CRI</t>
  </si>
  <si>
    <t>ESTRADA</t>
  </si>
  <si>
    <t>REVEZATO</t>
  </si>
  <si>
    <t>OLIMPÍADAS ESCOLARES - 15 a 17 ANOS</t>
  </si>
  <si>
    <t xml:space="preserve">GOIÂNIA-GO   </t>
  </si>
  <si>
    <t>Nome</t>
  </si>
  <si>
    <t>Tempo Total</t>
  </si>
  <si>
    <t>Lista de Participantes - Masculino</t>
  </si>
  <si>
    <t>Estado</t>
  </si>
  <si>
    <t>ALCIMAR LEITÃO</t>
  </si>
  <si>
    <t>COLÉGIO META</t>
  </si>
  <si>
    <t>C.S. FRANCISCO DE ASSIS</t>
  </si>
  <si>
    <t>ESC.SÃO LUCAS</t>
  </si>
  <si>
    <t>C.N.S. AUXILIADORA</t>
  </si>
  <si>
    <t>C.B. PEDRO SILVESTRE</t>
  </si>
  <si>
    <t>GOV. LUIZ VIANA FILHO</t>
  </si>
  <si>
    <t>COLEGIO SAO JOSE</t>
  </si>
  <si>
    <t xml:space="preserve">ESCOLA ADAIL BARETO </t>
  </si>
  <si>
    <t>PRIMO BITTI</t>
  </si>
  <si>
    <t>INSTITUTO DE EDUCAÇÃO</t>
  </si>
  <si>
    <t>COLÉGIO ANHANGUERA</t>
  </si>
  <si>
    <t>COLÉGIO PRAXIS</t>
  </si>
  <si>
    <t>COLEGIO MONSENHOR</t>
  </si>
  <si>
    <t>COMPLEXO</t>
  </si>
  <si>
    <t>PARQUE DAS PALMEIRAS</t>
  </si>
  <si>
    <t>ARACY MARQUES</t>
  </si>
  <si>
    <t>EVO COLÉGIO E CURSO</t>
  </si>
  <si>
    <t>ESC. ALMIRANTE TAMANDARÉ</t>
  </si>
  <si>
    <t>COLEGIO NOVA OLINDA</t>
  </si>
  <si>
    <t>COLÉGIO SANTO AFONSO</t>
  </si>
  <si>
    <t>CE LEONEL FRANCA</t>
  </si>
  <si>
    <t>COLEGIO SESI - E I E M.</t>
  </si>
  <si>
    <t>INSTITUTO SOCIAL SÃO JOSÉ</t>
  </si>
  <si>
    <t>COLÉGIO CONTEMPORÂNEO</t>
  </si>
  <si>
    <t>ESCOLA TANCREDO NEVES CER</t>
  </si>
  <si>
    <t>EEEFM PLÁCIDO DE CASTRO</t>
  </si>
  <si>
    <t>EEB. CARLOS MAFFEZZOLLI</t>
  </si>
  <si>
    <t>INS. MARIA AUXILIADORA</t>
  </si>
  <si>
    <t>JUSCELINO KUBITSCHEK</t>
  </si>
  <si>
    <t>JOÃO PAULO II</t>
  </si>
  <si>
    <t>COLEGIO DA VINCI</t>
  </si>
  <si>
    <t>EE CORONEL SCHMIDT</t>
  </si>
  <si>
    <t>DANIEL VAZ ARAÚJO GOMES JÚNIOR</t>
  </si>
  <si>
    <t>MAIKON ALEF SILVA DOS ANJOS</t>
  </si>
  <si>
    <t>CARLOS HENRIQUE FERREIRA DE SOUSA</t>
  </si>
  <si>
    <t>JEVERTON MONTEIRO NASCIMENTO BARROS</t>
  </si>
  <si>
    <t>JOÃO FILLIPH FERNANDES DE CARVALHO SILVA</t>
  </si>
  <si>
    <t>JOSÉ FABRÍCIO DE SOUZA MONTEIRO</t>
  </si>
  <si>
    <t>FELIPE MATHEUS BEZERRA RODRIGUES</t>
  </si>
  <si>
    <t>RONEI DE JESUS RIBEIRO</t>
  </si>
  <si>
    <t>ALIF BARBOSA SOARES</t>
  </si>
  <si>
    <t>JOSE FLAVIO DE ALMEIDA MENDONÇA FILHO</t>
  </si>
  <si>
    <t>ADLEY DOS SANTOS SOUZA</t>
  </si>
  <si>
    <t>VALBER MARQUES PINHEIRO</t>
  </si>
  <si>
    <t>MATHEUS GONÇALVES LARA</t>
  </si>
  <si>
    <t>PEDRO GONÇALVES DE ANDRADE NETO</t>
  </si>
  <si>
    <t>BRENO BARBOSA GUIMARÃES CARNEIRO</t>
  </si>
  <si>
    <t>FRANCISCO PEREIRA COSTA FILHO</t>
  </si>
  <si>
    <t>ROBSON DA SILVA SOUSA</t>
  </si>
  <si>
    <t>EDINALDO MONTEIRO DOS SANTOS</t>
  </si>
  <si>
    <t>JOÃO PAULO TEIXEIRA DAMASCENO</t>
  </si>
  <si>
    <t>MARCOS VINICIUS LEITE DE SOUSA</t>
  </si>
  <si>
    <t>WALLYSON DINAMARTE REGO NUNES DA COSTA</t>
  </si>
  <si>
    <t>FABIO LUCIO DE LIMA SOUZA</t>
  </si>
  <si>
    <t>JONATA HENRIQUE PEREIRA DE SOUZA</t>
  </si>
  <si>
    <t>DANIEL RODRIGUES DA SILVA</t>
  </si>
  <si>
    <t>DEIVID DE SOUZA GUMARÃES</t>
  </si>
  <si>
    <t>JOÃO HENRIQUE SLUSARSCHI</t>
  </si>
  <si>
    <t>BRENO ESTEVES DA COSTA</t>
  </si>
  <si>
    <t>CELSO CASTELLO BRANCO FIGUEIRA DE MELLO</t>
  </si>
  <si>
    <t>GILDSON ROSSINY DA ROCHA BARBOSA</t>
  </si>
  <si>
    <t>LUAN DAMÁSIO CRUZ DANTAS</t>
  </si>
  <si>
    <t>KASSIO PATRICK PIANA</t>
  </si>
  <si>
    <t>THIAGO BENÍCIO DE OLIVEIRA</t>
  </si>
  <si>
    <t>JEAN CARLOS BARON</t>
  </si>
  <si>
    <t>RAFAEL NOERING</t>
  </si>
  <si>
    <t>ALEX PEDRO GOMES SANTOS</t>
  </si>
  <si>
    <t>ERICK CRUZ DA SILVA</t>
  </si>
  <si>
    <t>MARCUS VINICIUS SOARES MORONI</t>
  </si>
  <si>
    <t>MARTIM RODRIGUES DE ALBUQUERQUE JUNIOR</t>
  </si>
  <si>
    <t>AC</t>
  </si>
  <si>
    <t>AL</t>
  </si>
  <si>
    <t>AM</t>
  </si>
  <si>
    <t>BA</t>
  </si>
  <si>
    <t>CE</t>
  </si>
  <si>
    <t>ES</t>
  </si>
  <si>
    <t>GN</t>
  </si>
  <si>
    <t>GO</t>
  </si>
  <si>
    <t>MA</t>
  </si>
  <si>
    <t>PA</t>
  </si>
  <si>
    <t>PB</t>
  </si>
  <si>
    <t>PE</t>
  </si>
  <si>
    <t>PI</t>
  </si>
  <si>
    <t>PR</t>
  </si>
  <si>
    <t>RJ</t>
  </si>
  <si>
    <t>RN</t>
  </si>
  <si>
    <t>RO</t>
  </si>
  <si>
    <t>SC</t>
  </si>
  <si>
    <t>SE</t>
  </si>
  <si>
    <t>SP</t>
  </si>
  <si>
    <t>x</t>
  </si>
  <si>
    <t>Instituição de Ensino</t>
  </si>
  <si>
    <t>43:570</t>
  </si>
  <si>
    <t>39:424</t>
  </si>
  <si>
    <t>35:090</t>
  </si>
  <si>
    <t>38:820</t>
  </si>
  <si>
    <t>38:190</t>
  </si>
  <si>
    <t>40:580</t>
  </si>
  <si>
    <t>39:940</t>
  </si>
  <si>
    <t>40:390</t>
  </si>
  <si>
    <t>43:210</t>
  </si>
  <si>
    <t>36:940</t>
  </si>
  <si>
    <t>37:430</t>
  </si>
  <si>
    <t>36:210</t>
  </si>
  <si>
    <t>37:590</t>
  </si>
  <si>
    <t>41:510</t>
  </si>
  <si>
    <t>36:290</t>
  </si>
  <si>
    <t>39:110</t>
  </si>
  <si>
    <t>37:170</t>
  </si>
  <si>
    <t>38:194</t>
  </si>
  <si>
    <t>41:100</t>
  </si>
  <si>
    <t>37:480</t>
  </si>
  <si>
    <t>38:330</t>
  </si>
  <si>
    <t>37:270</t>
  </si>
  <si>
    <t>46:160</t>
  </si>
  <si>
    <t>37:410</t>
  </si>
  <si>
    <t>38:950</t>
  </si>
  <si>
    <t>36:720</t>
  </si>
  <si>
    <t>40:220</t>
  </si>
  <si>
    <t>34:690</t>
  </si>
  <si>
    <t>40:590</t>
  </si>
  <si>
    <t>40:700</t>
  </si>
  <si>
    <t>37:030</t>
  </si>
  <si>
    <t>36:350</t>
  </si>
  <si>
    <t>37:190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</si>
</sst>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:ss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1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47625</xdr:rowOff>
    </xdr:from>
    <xdr:to>
      <xdr:col>1</xdr:col>
      <xdr:colOff>1571625</xdr:colOff>
      <xdr:row>2</xdr:row>
      <xdr:rowOff>66675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85725</xdr:rowOff>
    </xdr:from>
    <xdr:to>
      <xdr:col>1</xdr:col>
      <xdr:colOff>1619250</xdr:colOff>
      <xdr:row>3</xdr:row>
      <xdr:rowOff>180975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476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123825</xdr:rowOff>
    </xdr:from>
    <xdr:to>
      <xdr:col>4</xdr:col>
      <xdr:colOff>247650</xdr:colOff>
      <xdr:row>3</xdr:row>
      <xdr:rowOff>104775</xdr:rowOff>
    </xdr:to>
    <xdr:pic>
      <xdr:nvPicPr>
        <xdr:cNvPr id="3" name="Picture 2" descr="logo-cb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23825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38100</xdr:rowOff>
    </xdr:from>
    <xdr:to>
      <xdr:col>5</xdr:col>
      <xdr:colOff>657225</xdr:colOff>
      <xdr:row>3</xdr:row>
      <xdr:rowOff>0</xdr:rowOff>
    </xdr:to>
    <xdr:pic>
      <xdr:nvPicPr>
        <xdr:cNvPr id="1" name="Picture 2" descr="logo-cb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810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47625</xdr:rowOff>
    </xdr:from>
    <xdr:to>
      <xdr:col>1</xdr:col>
      <xdr:colOff>342900</xdr:colOff>
      <xdr:row>2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76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</xdr:row>
      <xdr:rowOff>133350</xdr:rowOff>
    </xdr:from>
    <xdr:to>
      <xdr:col>1</xdr:col>
      <xdr:colOff>342900</xdr:colOff>
      <xdr:row>4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953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981075</xdr:colOff>
      <xdr:row>2</xdr:row>
      <xdr:rowOff>19050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</xdr:row>
      <xdr:rowOff>123825</xdr:rowOff>
    </xdr:from>
    <xdr:to>
      <xdr:col>2</xdr:col>
      <xdr:colOff>1047750</xdr:colOff>
      <xdr:row>3</xdr:row>
      <xdr:rowOff>219075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4857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47.00390625" style="0" bestFit="1" customWidth="1"/>
    <col min="3" max="3" width="31.8515625" style="3" bestFit="1" customWidth="1"/>
    <col min="4" max="4" width="11.140625" style="3" customWidth="1"/>
    <col min="5" max="6" width="7.7109375" style="3" customWidth="1"/>
    <col min="7" max="7" width="8.421875" style="3" customWidth="1"/>
  </cols>
  <sheetData>
    <row r="1" spans="1:7" ht="12.75">
      <c r="A1" s="7"/>
      <c r="C1"/>
      <c r="D1"/>
      <c r="E1"/>
      <c r="F1"/>
      <c r="G1"/>
    </row>
    <row r="2" spans="1:6" s="8" customFormat="1" ht="15.75">
      <c r="A2" s="11" t="s">
        <v>6</v>
      </c>
      <c r="B2" s="11"/>
      <c r="C2" s="11"/>
      <c r="D2" s="11"/>
      <c r="E2" s="11"/>
      <c r="F2" s="11"/>
    </row>
    <row r="3" spans="1:6" s="8" customFormat="1" ht="15.75">
      <c r="A3" s="12" t="s">
        <v>7</v>
      </c>
      <c r="B3" s="12"/>
      <c r="C3" s="12"/>
      <c r="D3" s="12"/>
      <c r="E3" s="12"/>
      <c r="F3" s="12"/>
    </row>
    <row r="4" spans="2:7" ht="18" customHeight="1">
      <c r="B4" s="3"/>
      <c r="C4" s="10" t="s">
        <v>10</v>
      </c>
      <c r="G4"/>
    </row>
    <row r="5" spans="1:7" ht="12.75">
      <c r="A5" s="5" t="s">
        <v>1</v>
      </c>
      <c r="B5" s="5" t="s">
        <v>8</v>
      </c>
      <c r="C5" s="5" t="s">
        <v>104</v>
      </c>
      <c r="D5" s="5" t="s">
        <v>11</v>
      </c>
      <c r="E5" s="6" t="s">
        <v>3</v>
      </c>
      <c r="F5" s="6" t="s">
        <v>4</v>
      </c>
      <c r="G5" s="6" t="s">
        <v>5</v>
      </c>
    </row>
    <row r="6" spans="1:7" ht="12.75">
      <c r="A6" s="2">
        <v>1</v>
      </c>
      <c r="B6" s="1" t="s">
        <v>45</v>
      </c>
      <c r="C6" s="1" t="s">
        <v>12</v>
      </c>
      <c r="D6" s="2" t="s">
        <v>83</v>
      </c>
      <c r="E6" s="2" t="s">
        <v>103</v>
      </c>
      <c r="F6" s="2" t="s">
        <v>103</v>
      </c>
      <c r="G6" s="2" t="s">
        <v>103</v>
      </c>
    </row>
    <row r="7" spans="1:7" ht="12.75">
      <c r="A7" s="2">
        <v>2</v>
      </c>
      <c r="B7" s="1" t="s">
        <v>46</v>
      </c>
      <c r="C7" s="1" t="s">
        <v>13</v>
      </c>
      <c r="D7" s="2" t="s">
        <v>83</v>
      </c>
      <c r="E7" s="2" t="s">
        <v>103</v>
      </c>
      <c r="F7" s="2" t="s">
        <v>103</v>
      </c>
      <c r="G7" s="2" t="s">
        <v>103</v>
      </c>
    </row>
    <row r="8" spans="1:7" ht="12.75">
      <c r="A8" s="2">
        <v>3</v>
      </c>
      <c r="B8" s="1" t="s">
        <v>47</v>
      </c>
      <c r="C8" s="1" t="s">
        <v>14</v>
      </c>
      <c r="D8" s="2" t="s">
        <v>84</v>
      </c>
      <c r="E8" s="2" t="s">
        <v>103</v>
      </c>
      <c r="F8" s="2" t="s">
        <v>103</v>
      </c>
      <c r="G8" s="2" t="s">
        <v>103</v>
      </c>
    </row>
    <row r="9" spans="1:7" ht="12.75">
      <c r="A9" s="2">
        <v>4</v>
      </c>
      <c r="B9" s="1" t="s">
        <v>48</v>
      </c>
      <c r="C9" s="1" t="s">
        <v>15</v>
      </c>
      <c r="D9" s="2" t="s">
        <v>84</v>
      </c>
      <c r="E9" s="2" t="s">
        <v>103</v>
      </c>
      <c r="F9" s="2" t="s">
        <v>103</v>
      </c>
      <c r="G9" s="2" t="s">
        <v>103</v>
      </c>
    </row>
    <row r="10" spans="1:7" ht="12.75">
      <c r="A10" s="2">
        <v>5</v>
      </c>
      <c r="B10" s="1" t="s">
        <v>49</v>
      </c>
      <c r="C10" s="1" t="s">
        <v>16</v>
      </c>
      <c r="D10" s="2" t="s">
        <v>85</v>
      </c>
      <c r="E10" s="2" t="s">
        <v>103</v>
      </c>
      <c r="F10" s="2" t="s">
        <v>103</v>
      </c>
      <c r="G10" s="2" t="s">
        <v>103</v>
      </c>
    </row>
    <row r="11" spans="1:7" ht="12.75">
      <c r="A11" s="2">
        <v>6</v>
      </c>
      <c r="B11" s="1" t="s">
        <v>50</v>
      </c>
      <c r="C11" s="1" t="s">
        <v>17</v>
      </c>
      <c r="D11" s="2" t="s">
        <v>85</v>
      </c>
      <c r="E11" s="2" t="s">
        <v>103</v>
      </c>
      <c r="F11" s="2" t="s">
        <v>103</v>
      </c>
      <c r="G11" s="2" t="s">
        <v>103</v>
      </c>
    </row>
    <row r="12" spans="1:7" ht="12.75">
      <c r="A12" s="2">
        <v>7</v>
      </c>
      <c r="B12" s="1" t="s">
        <v>51</v>
      </c>
      <c r="C12" s="1" t="s">
        <v>18</v>
      </c>
      <c r="D12" s="2" t="s">
        <v>86</v>
      </c>
      <c r="E12" s="2" t="s">
        <v>103</v>
      </c>
      <c r="F12" s="2" t="s">
        <v>103</v>
      </c>
      <c r="G12" s="2" t="s">
        <v>103</v>
      </c>
    </row>
    <row r="13" spans="1:7" ht="12.75">
      <c r="A13" s="2">
        <v>8</v>
      </c>
      <c r="B13" s="1" t="s">
        <v>52</v>
      </c>
      <c r="C13" s="1" t="s">
        <v>18</v>
      </c>
      <c r="D13" s="2" t="s">
        <v>86</v>
      </c>
      <c r="E13" s="2" t="s">
        <v>103</v>
      </c>
      <c r="F13" s="2" t="s">
        <v>103</v>
      </c>
      <c r="G13" s="2" t="s">
        <v>103</v>
      </c>
    </row>
    <row r="14" spans="1:7" ht="12.75">
      <c r="A14" s="2">
        <v>9</v>
      </c>
      <c r="B14" s="1" t="s">
        <v>53</v>
      </c>
      <c r="C14" s="1" t="s">
        <v>19</v>
      </c>
      <c r="D14" s="2" t="s">
        <v>87</v>
      </c>
      <c r="E14" s="2" t="s">
        <v>103</v>
      </c>
      <c r="F14" s="2" t="s">
        <v>103</v>
      </c>
      <c r="G14" s="2" t="s">
        <v>103</v>
      </c>
    </row>
    <row r="15" spans="1:7" ht="12.75">
      <c r="A15" s="2">
        <v>10</v>
      </c>
      <c r="B15" s="1" t="s">
        <v>54</v>
      </c>
      <c r="C15" s="1" t="s">
        <v>20</v>
      </c>
      <c r="D15" s="2" t="s">
        <v>87</v>
      </c>
      <c r="E15" s="2" t="s">
        <v>103</v>
      </c>
      <c r="F15" s="2" t="s">
        <v>103</v>
      </c>
      <c r="G15" s="2" t="s">
        <v>103</v>
      </c>
    </row>
    <row r="16" spans="1:7" ht="12.75">
      <c r="A16" s="2">
        <v>11</v>
      </c>
      <c r="B16" s="1" t="s">
        <v>55</v>
      </c>
      <c r="C16" s="1" t="s">
        <v>21</v>
      </c>
      <c r="D16" s="2" t="s">
        <v>88</v>
      </c>
      <c r="E16" s="2" t="s">
        <v>103</v>
      </c>
      <c r="F16" s="2" t="s">
        <v>103</v>
      </c>
      <c r="G16" s="2" t="s">
        <v>103</v>
      </c>
    </row>
    <row r="17" spans="1:7" ht="12.75">
      <c r="A17" s="2">
        <v>12</v>
      </c>
      <c r="B17" s="1" t="s">
        <v>56</v>
      </c>
      <c r="C17" s="1" t="s">
        <v>22</v>
      </c>
      <c r="D17" s="2" t="s">
        <v>88</v>
      </c>
      <c r="E17" s="2" t="s">
        <v>103</v>
      </c>
      <c r="F17" s="2" t="s">
        <v>103</v>
      </c>
      <c r="G17" s="2" t="s">
        <v>103</v>
      </c>
    </row>
    <row r="18" spans="1:7" ht="12.75">
      <c r="A18" s="2">
        <v>13</v>
      </c>
      <c r="B18" s="1" t="s">
        <v>57</v>
      </c>
      <c r="C18" s="1" t="s">
        <v>23</v>
      </c>
      <c r="D18" s="2" t="s">
        <v>89</v>
      </c>
      <c r="E18" s="2" t="s">
        <v>103</v>
      </c>
      <c r="F18" s="2" t="s">
        <v>103</v>
      </c>
      <c r="G18" s="2" t="s">
        <v>103</v>
      </c>
    </row>
    <row r="19" spans="1:7" ht="12.75">
      <c r="A19" s="2">
        <v>14</v>
      </c>
      <c r="B19" s="1" t="s">
        <v>58</v>
      </c>
      <c r="C19" s="1" t="s">
        <v>24</v>
      </c>
      <c r="D19" s="2" t="s">
        <v>89</v>
      </c>
      <c r="E19" s="2" t="s">
        <v>103</v>
      </c>
      <c r="F19" s="2" t="s">
        <v>103</v>
      </c>
      <c r="G19" s="2" t="s">
        <v>103</v>
      </c>
    </row>
    <row r="20" spans="1:7" ht="12.75">
      <c r="A20" s="2">
        <v>15</v>
      </c>
      <c r="B20" s="1" t="s">
        <v>59</v>
      </c>
      <c r="C20" s="1" t="s">
        <v>25</v>
      </c>
      <c r="D20" s="2" t="s">
        <v>90</v>
      </c>
      <c r="E20" s="2" t="s">
        <v>103</v>
      </c>
      <c r="F20" s="2" t="s">
        <v>103</v>
      </c>
      <c r="G20" s="2"/>
    </row>
    <row r="21" spans="1:7" ht="12.75">
      <c r="A21" s="2">
        <v>16</v>
      </c>
      <c r="B21" s="1" t="s">
        <v>60</v>
      </c>
      <c r="C21" s="1" t="s">
        <v>26</v>
      </c>
      <c r="D21" s="2" t="s">
        <v>91</v>
      </c>
      <c r="E21" s="2" t="s">
        <v>103</v>
      </c>
      <c r="F21" s="2" t="s">
        <v>103</v>
      </c>
      <c r="G21" s="2" t="s">
        <v>103</v>
      </c>
    </row>
    <row r="22" spans="1:7" ht="12.75">
      <c r="A22" s="2">
        <v>17</v>
      </c>
      <c r="B22" s="1" t="s">
        <v>61</v>
      </c>
      <c r="C22" s="1" t="s">
        <v>26</v>
      </c>
      <c r="D22" s="2" t="s">
        <v>91</v>
      </c>
      <c r="E22" s="2" t="s">
        <v>103</v>
      </c>
      <c r="F22" s="2" t="s">
        <v>103</v>
      </c>
      <c r="G22" s="2" t="s">
        <v>103</v>
      </c>
    </row>
    <row r="23" spans="1:7" ht="12.75">
      <c r="A23" s="2">
        <v>18</v>
      </c>
      <c r="B23" s="1" t="s">
        <v>62</v>
      </c>
      <c r="C23" s="1" t="s">
        <v>27</v>
      </c>
      <c r="D23" s="2" t="s">
        <v>92</v>
      </c>
      <c r="E23" s="2" t="s">
        <v>103</v>
      </c>
      <c r="F23" s="2" t="s">
        <v>103</v>
      </c>
      <c r="G23" s="2" t="s">
        <v>103</v>
      </c>
    </row>
    <row r="24" spans="1:7" ht="12.75">
      <c r="A24" s="2">
        <v>19</v>
      </c>
      <c r="B24" s="1" t="s">
        <v>63</v>
      </c>
      <c r="C24" s="1" t="s">
        <v>28</v>
      </c>
      <c r="D24" s="2" t="s">
        <v>92</v>
      </c>
      <c r="E24" s="2" t="s">
        <v>103</v>
      </c>
      <c r="F24" s="2" t="s">
        <v>103</v>
      </c>
      <c r="G24" s="2" t="s">
        <v>103</v>
      </c>
    </row>
    <row r="25" spans="1:7" ht="12.75">
      <c r="A25" s="2">
        <v>20</v>
      </c>
      <c r="B25" s="1" t="s">
        <v>64</v>
      </c>
      <c r="C25" s="1" t="s">
        <v>29</v>
      </c>
      <c r="D25" s="2" t="s">
        <v>93</v>
      </c>
      <c r="E25" s="2" t="s">
        <v>103</v>
      </c>
      <c r="F25" s="2" t="s">
        <v>103</v>
      </c>
      <c r="G25" s="2" t="s">
        <v>103</v>
      </c>
    </row>
    <row r="26" spans="1:7" ht="12.75">
      <c r="A26" s="2">
        <v>21</v>
      </c>
      <c r="B26" s="1" t="s">
        <v>65</v>
      </c>
      <c r="C26" s="1" t="s">
        <v>29</v>
      </c>
      <c r="D26" s="2" t="s">
        <v>93</v>
      </c>
      <c r="E26" s="2" t="s">
        <v>103</v>
      </c>
      <c r="F26" s="2" t="s">
        <v>103</v>
      </c>
      <c r="G26" s="2" t="s">
        <v>103</v>
      </c>
    </row>
    <row r="27" spans="1:7" ht="12.75">
      <c r="A27" s="2">
        <v>22</v>
      </c>
      <c r="B27" s="1" t="s">
        <v>66</v>
      </c>
      <c r="C27" s="1" t="s">
        <v>30</v>
      </c>
      <c r="D27" s="2" t="s">
        <v>94</v>
      </c>
      <c r="E27" s="2" t="s">
        <v>103</v>
      </c>
      <c r="F27" s="2" t="s">
        <v>103</v>
      </c>
      <c r="G27" s="2" t="s">
        <v>103</v>
      </c>
    </row>
    <row r="28" spans="1:7" ht="12.75">
      <c r="A28" s="2">
        <v>23</v>
      </c>
      <c r="B28" s="1" t="s">
        <v>67</v>
      </c>
      <c r="C28" s="1" t="s">
        <v>31</v>
      </c>
      <c r="D28" s="2" t="s">
        <v>94</v>
      </c>
      <c r="E28" s="2" t="s">
        <v>103</v>
      </c>
      <c r="F28" s="2" t="s">
        <v>103</v>
      </c>
      <c r="G28" s="2" t="s">
        <v>103</v>
      </c>
    </row>
    <row r="29" spans="1:7" ht="12.75">
      <c r="A29" s="2">
        <v>24</v>
      </c>
      <c r="B29" s="1" t="s">
        <v>68</v>
      </c>
      <c r="C29" s="1" t="s">
        <v>32</v>
      </c>
      <c r="D29" s="2" t="s">
        <v>95</v>
      </c>
      <c r="E29" s="2" t="s">
        <v>103</v>
      </c>
      <c r="F29" s="2" t="s">
        <v>103</v>
      </c>
      <c r="G29" s="2"/>
    </row>
    <row r="30" spans="1:7" ht="12.75">
      <c r="A30" s="2">
        <v>25</v>
      </c>
      <c r="B30" s="1" t="s">
        <v>69</v>
      </c>
      <c r="C30" s="1" t="s">
        <v>33</v>
      </c>
      <c r="D30" s="2" t="s">
        <v>96</v>
      </c>
      <c r="E30" s="2" t="s">
        <v>103</v>
      </c>
      <c r="F30" s="2" t="s">
        <v>103</v>
      </c>
      <c r="G30" s="2" t="s">
        <v>103</v>
      </c>
    </row>
    <row r="31" spans="1:7" ht="12.75">
      <c r="A31" s="2">
        <v>26</v>
      </c>
      <c r="B31" s="1" t="s">
        <v>70</v>
      </c>
      <c r="C31" s="1" t="s">
        <v>34</v>
      </c>
      <c r="D31" s="2" t="s">
        <v>96</v>
      </c>
      <c r="E31" s="2" t="s">
        <v>103</v>
      </c>
      <c r="F31" s="2" t="s">
        <v>103</v>
      </c>
      <c r="G31" s="2" t="s">
        <v>103</v>
      </c>
    </row>
    <row r="32" spans="1:7" ht="12.75">
      <c r="A32" s="2">
        <v>27</v>
      </c>
      <c r="B32" s="1" t="s">
        <v>71</v>
      </c>
      <c r="C32" s="1" t="s">
        <v>35</v>
      </c>
      <c r="D32" s="2" t="s">
        <v>97</v>
      </c>
      <c r="E32" s="2" t="s">
        <v>103</v>
      </c>
      <c r="F32" s="2" t="s">
        <v>103</v>
      </c>
      <c r="G32" s="2" t="s">
        <v>103</v>
      </c>
    </row>
    <row r="33" spans="1:7" ht="12.75">
      <c r="A33" s="2">
        <v>28</v>
      </c>
      <c r="B33" s="1" t="s">
        <v>72</v>
      </c>
      <c r="C33" s="1" t="s">
        <v>35</v>
      </c>
      <c r="D33" s="2" t="s">
        <v>97</v>
      </c>
      <c r="E33" s="2" t="s">
        <v>103</v>
      </c>
      <c r="F33" s="2" t="s">
        <v>103</v>
      </c>
      <c r="G33" s="2" t="s">
        <v>103</v>
      </c>
    </row>
    <row r="34" spans="1:7" ht="12.75">
      <c r="A34" s="2">
        <v>29</v>
      </c>
      <c r="B34" s="1" t="s">
        <v>73</v>
      </c>
      <c r="C34" s="1" t="s">
        <v>36</v>
      </c>
      <c r="D34" s="2" t="s">
        <v>98</v>
      </c>
      <c r="E34" s="2" t="s">
        <v>103</v>
      </c>
      <c r="F34" s="2" t="s">
        <v>103</v>
      </c>
      <c r="G34" s="2" t="s">
        <v>103</v>
      </c>
    </row>
    <row r="35" spans="1:7" ht="12.75">
      <c r="A35" s="2">
        <v>30</v>
      </c>
      <c r="B35" s="1" t="s">
        <v>74</v>
      </c>
      <c r="C35" s="1" t="s">
        <v>36</v>
      </c>
      <c r="D35" s="2" t="s">
        <v>98</v>
      </c>
      <c r="E35" s="2" t="s">
        <v>103</v>
      </c>
      <c r="F35" s="2" t="s">
        <v>103</v>
      </c>
      <c r="G35" s="2" t="s">
        <v>103</v>
      </c>
    </row>
    <row r="36" spans="1:7" ht="12.75">
      <c r="A36" s="2">
        <v>31</v>
      </c>
      <c r="B36" s="1" t="s">
        <v>75</v>
      </c>
      <c r="C36" s="1" t="s">
        <v>37</v>
      </c>
      <c r="D36" s="2" t="s">
        <v>99</v>
      </c>
      <c r="E36" s="2" t="s">
        <v>103</v>
      </c>
      <c r="F36" s="2"/>
      <c r="G36" s="2" t="s">
        <v>103</v>
      </c>
    </row>
    <row r="37" spans="1:7" ht="12.75">
      <c r="A37" s="2">
        <v>32</v>
      </c>
      <c r="B37" s="1" t="s">
        <v>76</v>
      </c>
      <c r="C37" s="1" t="s">
        <v>38</v>
      </c>
      <c r="D37" s="2" t="s">
        <v>99</v>
      </c>
      <c r="E37" s="2"/>
      <c r="F37" s="2" t="s">
        <v>103</v>
      </c>
      <c r="G37" s="2" t="s">
        <v>103</v>
      </c>
    </row>
    <row r="38" spans="1:7" ht="12.75">
      <c r="A38" s="2">
        <v>33</v>
      </c>
      <c r="B38" s="1" t="s">
        <v>77</v>
      </c>
      <c r="C38" s="1" t="s">
        <v>39</v>
      </c>
      <c r="D38" s="2" t="s">
        <v>100</v>
      </c>
      <c r="E38" s="2" t="s">
        <v>103</v>
      </c>
      <c r="F38" s="2" t="s">
        <v>103</v>
      </c>
      <c r="G38" s="2" t="s">
        <v>103</v>
      </c>
    </row>
    <row r="39" spans="1:7" ht="12.75">
      <c r="A39" s="2">
        <v>34</v>
      </c>
      <c r="B39" s="1" t="s">
        <v>78</v>
      </c>
      <c r="C39" s="1" t="s">
        <v>40</v>
      </c>
      <c r="D39" s="2" t="s">
        <v>100</v>
      </c>
      <c r="E39" s="2" t="s">
        <v>103</v>
      </c>
      <c r="F39" s="2" t="s">
        <v>103</v>
      </c>
      <c r="G39" s="2" t="s">
        <v>103</v>
      </c>
    </row>
    <row r="40" spans="1:7" ht="12.75">
      <c r="A40" s="2">
        <v>35</v>
      </c>
      <c r="B40" s="1" t="s">
        <v>79</v>
      </c>
      <c r="C40" s="1" t="s">
        <v>41</v>
      </c>
      <c r="D40" s="2" t="s">
        <v>101</v>
      </c>
      <c r="E40" s="2" t="s">
        <v>103</v>
      </c>
      <c r="F40" s="2" t="s">
        <v>103</v>
      </c>
      <c r="G40" s="2" t="s">
        <v>103</v>
      </c>
    </row>
    <row r="41" spans="1:7" ht="12.75">
      <c r="A41" s="2">
        <v>36</v>
      </c>
      <c r="B41" s="1" t="s">
        <v>80</v>
      </c>
      <c r="C41" s="1" t="s">
        <v>42</v>
      </c>
      <c r="D41" s="2" t="s">
        <v>101</v>
      </c>
      <c r="E41" s="2" t="s">
        <v>103</v>
      </c>
      <c r="F41" s="2" t="s">
        <v>103</v>
      </c>
      <c r="G41" s="2" t="s">
        <v>103</v>
      </c>
    </row>
    <row r="42" spans="1:7" ht="12.75">
      <c r="A42" s="2">
        <v>37</v>
      </c>
      <c r="B42" s="1" t="s">
        <v>81</v>
      </c>
      <c r="C42" s="1" t="s">
        <v>43</v>
      </c>
      <c r="D42" s="2" t="s">
        <v>102</v>
      </c>
      <c r="E42" s="2" t="s">
        <v>103</v>
      </c>
      <c r="F42" s="2" t="s">
        <v>103</v>
      </c>
      <c r="G42" s="2" t="s">
        <v>103</v>
      </c>
    </row>
    <row r="43" spans="1:7" ht="12.75">
      <c r="A43" s="2">
        <v>38</v>
      </c>
      <c r="B43" s="1" t="s">
        <v>82</v>
      </c>
      <c r="C43" s="1" t="s">
        <v>44</v>
      </c>
      <c r="D43" s="2" t="s">
        <v>102</v>
      </c>
      <c r="E43" s="2" t="s">
        <v>103</v>
      </c>
      <c r="F43" s="2" t="s">
        <v>103</v>
      </c>
      <c r="G43" s="2" t="s">
        <v>103</v>
      </c>
    </row>
  </sheetData>
  <sheetProtection/>
  <mergeCells count="2">
    <mergeCell ref="A2:F2"/>
    <mergeCell ref="A3:F3"/>
  </mergeCells>
  <printOptions/>
  <pageMargins left="0.79" right="0.3937007874015748" top="0.19" bottom="0.24" header="0.31" footer="0.3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28125" style="16" customWidth="1"/>
    <col min="2" max="2" width="5.140625" style="15" customWidth="1"/>
    <col min="3" max="3" width="40.7109375" style="15" customWidth="1"/>
    <col min="4" max="4" width="29.140625" style="15" bestFit="1" customWidth="1"/>
    <col min="5" max="5" width="7.00390625" style="16" bestFit="1" customWidth="1"/>
    <col min="6" max="6" width="11.00390625" style="15" customWidth="1"/>
    <col min="7" max="16384" width="9.140625" style="15" customWidth="1"/>
  </cols>
  <sheetData>
    <row r="1" spans="1:5" ht="12.75">
      <c r="A1" s="7"/>
      <c r="E1" s="15"/>
    </row>
    <row r="2" spans="1:6" s="8" customFormat="1" ht="15.75">
      <c r="A2" s="11" t="s">
        <v>6</v>
      </c>
      <c r="B2" s="11"/>
      <c r="C2" s="11"/>
      <c r="D2" s="11"/>
      <c r="E2" s="11"/>
      <c r="F2" s="11"/>
    </row>
    <row r="3" spans="1:6" s="8" customFormat="1" ht="15.75">
      <c r="A3" s="12" t="s">
        <v>7</v>
      </c>
      <c r="B3" s="12"/>
      <c r="C3" s="12"/>
      <c r="D3" s="12"/>
      <c r="E3" s="12"/>
      <c r="F3" s="12"/>
    </row>
    <row r="4" spans="1:6" ht="18" customHeight="1">
      <c r="A4" s="13"/>
      <c r="B4" s="13"/>
      <c r="C4" s="13"/>
      <c r="D4" s="13"/>
      <c r="E4" s="13"/>
      <c r="F4" s="13"/>
    </row>
    <row r="5" spans="1:6" ht="12.75">
      <c r="A5" s="5" t="s">
        <v>2</v>
      </c>
      <c r="B5" s="5" t="s">
        <v>1</v>
      </c>
      <c r="C5" s="5" t="s">
        <v>0</v>
      </c>
      <c r="D5" s="5" t="s">
        <v>104</v>
      </c>
      <c r="E5" s="5" t="s">
        <v>11</v>
      </c>
      <c r="F5" s="4" t="s">
        <v>9</v>
      </c>
    </row>
    <row r="6" spans="1:6" ht="15" customHeight="1">
      <c r="A6" s="14">
        <v>1</v>
      </c>
      <c r="B6" s="4">
        <v>34</v>
      </c>
      <c r="C6" s="4" t="str">
        <f>VLOOKUP(B6,relação!A$6:D$43,2)</f>
        <v>RAFAEL NOERING</v>
      </c>
      <c r="D6" s="4" t="str">
        <f>VLOOKUP(B6,relação!A$6:D$43,3)</f>
        <v>INS. MARIA AUXILIADORA</v>
      </c>
      <c r="E6" s="14" t="str">
        <f>VLOOKUP(B6,relação!A$6:D$43,4)</f>
        <v>SC</v>
      </c>
      <c r="F6" s="9" t="s">
        <v>132</v>
      </c>
    </row>
    <row r="7" spans="1:6" ht="15" customHeight="1">
      <c r="A7" s="14">
        <v>2</v>
      </c>
      <c r="B7" s="4">
        <v>20</v>
      </c>
      <c r="C7" s="4" t="str">
        <f>VLOOKUP(B7,relação!A$6:D$43,2)</f>
        <v>MARCOS VINICIUS LEITE DE SOUSA</v>
      </c>
      <c r="D7" s="4" t="str">
        <f>VLOOKUP(B7,relação!A$6:D$43,3)</f>
        <v>EVO COLÉGIO E CURSO</v>
      </c>
      <c r="E7" s="14" t="str">
        <f>VLOOKUP(B7,relação!A$6:D$43,4)</f>
        <v>PB</v>
      </c>
      <c r="F7" s="9" t="s">
        <v>107</v>
      </c>
    </row>
    <row r="8" spans="1:6" ht="15" customHeight="1">
      <c r="A8" s="14">
        <v>3</v>
      </c>
      <c r="B8" s="4">
        <v>33</v>
      </c>
      <c r="C8" s="4" t="str">
        <f>VLOOKUP(B8,relação!A$6:D$43,2)</f>
        <v>JEAN CARLOS BARON</v>
      </c>
      <c r="D8" s="4" t="str">
        <f>VLOOKUP(B8,relação!A$6:D$43,3)</f>
        <v>EEB. CARLOS MAFFEZZOLLI</v>
      </c>
      <c r="E8" s="14" t="str">
        <f>VLOOKUP(B8,relação!A$6:D$43,4)</f>
        <v>SC</v>
      </c>
      <c r="F8" s="9" t="s">
        <v>116</v>
      </c>
    </row>
    <row r="9" spans="1:6" ht="15" customHeight="1">
      <c r="A9" s="14">
        <v>4</v>
      </c>
      <c r="B9" s="4">
        <v>13</v>
      </c>
      <c r="C9" s="4" t="str">
        <f>VLOOKUP(B9,relação!A$6:D$43,2)</f>
        <v>MATHEUS GONÇALVES LARA</v>
      </c>
      <c r="D9" s="4" t="str">
        <f>VLOOKUP(B9,relação!A$6:D$43,3)</f>
        <v>COLÉGIO ANHANGUERA</v>
      </c>
      <c r="E9" s="14" t="str">
        <f>VLOOKUP(B9,relação!A$6:D$43,4)</f>
        <v>GN</v>
      </c>
      <c r="F9" s="9" t="s">
        <v>119</v>
      </c>
    </row>
    <row r="10" spans="1:6" ht="15" customHeight="1">
      <c r="A10" s="14">
        <v>5</v>
      </c>
      <c r="B10" s="4">
        <v>18</v>
      </c>
      <c r="C10" s="4" t="str">
        <f>VLOOKUP(B10,relação!A$6:D$43,2)</f>
        <v>EDINALDO MONTEIRO DOS SANTOS</v>
      </c>
      <c r="D10" s="4" t="str">
        <f>VLOOKUP(B10,relação!A$6:D$43,3)</f>
        <v>PARQUE DAS PALMEIRAS</v>
      </c>
      <c r="E10" s="14" t="str">
        <f>VLOOKUP(B10,relação!A$6:D$43,4)</f>
        <v>PA</v>
      </c>
      <c r="F10" s="9" t="s">
        <v>136</v>
      </c>
    </row>
    <row r="11" spans="1:6" ht="15" customHeight="1">
      <c r="A11" s="14">
        <v>6</v>
      </c>
      <c r="B11" s="4">
        <v>25</v>
      </c>
      <c r="C11" s="4" t="str">
        <f>VLOOKUP(B11,relação!A$6:D$43,2)</f>
        <v>DEIVID DE SOUZA GUMARÃES</v>
      </c>
      <c r="D11" s="4" t="str">
        <f>VLOOKUP(B11,relação!A$6:D$43,3)</f>
        <v>CE LEONEL FRANCA</v>
      </c>
      <c r="E11" s="14" t="str">
        <f>VLOOKUP(B11,relação!A$6:D$43,4)</f>
        <v>PR</v>
      </c>
      <c r="F11" s="9" t="s">
        <v>130</v>
      </c>
    </row>
    <row r="12" spans="1:6" ht="15" customHeight="1">
      <c r="A12" s="14">
        <v>7</v>
      </c>
      <c r="B12" s="4">
        <v>10</v>
      </c>
      <c r="C12" s="4" t="str">
        <f>VLOOKUP(B12,relação!A$6:D$43,2)</f>
        <v>JOSE FLAVIO DE ALMEIDA MENDONÇA FILHO</v>
      </c>
      <c r="D12" s="4" t="str">
        <f>VLOOKUP(B12,relação!A$6:D$43,3)</f>
        <v>ESCOLA ADAIL BARETO </v>
      </c>
      <c r="E12" s="14" t="str">
        <f>VLOOKUP(B12,relação!A$6:D$43,4)</f>
        <v>CE</v>
      </c>
      <c r="F12" s="9" t="s">
        <v>130</v>
      </c>
    </row>
    <row r="13" spans="1:6" ht="15" customHeight="1">
      <c r="A13" s="14">
        <v>8</v>
      </c>
      <c r="B13" s="4">
        <v>26</v>
      </c>
      <c r="C13" s="4" t="str">
        <f>VLOOKUP(B13,relação!A$6:D$43,2)</f>
        <v>JOÃO HENRIQUE SLUSARSCHI</v>
      </c>
      <c r="D13" s="4" t="str">
        <f>VLOOKUP(B13,relação!A$6:D$43,3)</f>
        <v>COLEGIO SESI - E I E M.</v>
      </c>
      <c r="E13" s="14" t="str">
        <f>VLOOKUP(B13,relação!A$6:D$43,4)</f>
        <v>PR</v>
      </c>
      <c r="F13" s="9" t="s">
        <v>114</v>
      </c>
    </row>
    <row r="14" spans="1:6" ht="15" customHeight="1">
      <c r="A14" s="14">
        <v>9</v>
      </c>
      <c r="B14" s="4">
        <v>15</v>
      </c>
      <c r="C14" s="4" t="str">
        <f>VLOOKUP(B14,relação!A$6:D$43,2)</f>
        <v>BRENO BARBOSA GUIMARÃES CARNEIRO</v>
      </c>
      <c r="D14" s="4" t="str">
        <f>VLOOKUP(B14,relação!A$6:D$43,3)</f>
        <v>COLEGIO MONSENHOR</v>
      </c>
      <c r="E14" s="14" t="str">
        <f>VLOOKUP(B14,relação!A$6:D$43,4)</f>
        <v>GO</v>
      </c>
      <c r="F14" s="9" t="s">
        <v>114</v>
      </c>
    </row>
    <row r="15" spans="1:6" ht="15" customHeight="1">
      <c r="A15" s="14">
        <v>10</v>
      </c>
      <c r="B15" s="4">
        <v>11</v>
      </c>
      <c r="C15" s="4" t="str">
        <f>VLOOKUP(B15,relação!A$6:D$43,2)</f>
        <v>ADLEY DOS SANTOS SOUZA</v>
      </c>
      <c r="D15" s="4" t="str">
        <f>VLOOKUP(B15,relação!A$6:D$43,3)</f>
        <v>PRIMO BITTI</v>
      </c>
      <c r="E15" s="14" t="str">
        <f>VLOOKUP(B15,relação!A$6:D$43,4)</f>
        <v>ES</v>
      </c>
      <c r="F15" s="9" t="s">
        <v>135</v>
      </c>
    </row>
    <row r="16" spans="1:6" ht="15" customHeight="1">
      <c r="A16" s="14">
        <v>11</v>
      </c>
      <c r="B16" s="4">
        <v>12</v>
      </c>
      <c r="C16" s="4" t="str">
        <f>VLOOKUP(B16,relação!A$6:D$43,2)</f>
        <v>VALBER MARQUES PINHEIRO</v>
      </c>
      <c r="D16" s="4" t="str">
        <f>VLOOKUP(B16,relação!A$6:D$43,3)</f>
        <v>INSTITUTO DE EDUCAÇÃO</v>
      </c>
      <c r="E16" s="14" t="str">
        <f>VLOOKUP(B16,relação!A$6:D$43,4)</f>
        <v>ES</v>
      </c>
      <c r="F16" s="9" t="s">
        <v>121</v>
      </c>
    </row>
    <row r="17" spans="1:6" ht="15" customHeight="1">
      <c r="A17" s="14">
        <v>12</v>
      </c>
      <c r="B17" s="4">
        <v>30</v>
      </c>
      <c r="C17" s="4" t="str">
        <f>VLOOKUP(B17,relação!A$6:D$43,2)</f>
        <v>LUAN DAMÁSIO CRUZ DANTAS</v>
      </c>
      <c r="D17" s="4" t="str">
        <f>VLOOKUP(B17,relação!A$6:D$43,3)</f>
        <v>COLÉGIO CONTEMPORÂNEO</v>
      </c>
      <c r="E17" s="14" t="str">
        <f>VLOOKUP(B17,relação!A$6:D$43,4)</f>
        <v>RN</v>
      </c>
      <c r="F17" s="9" t="s">
        <v>137</v>
      </c>
    </row>
    <row r="18" spans="1:6" ht="15" customHeight="1">
      <c r="A18" s="14">
        <v>13</v>
      </c>
      <c r="B18" s="4">
        <v>38</v>
      </c>
      <c r="C18" s="4" t="str">
        <f>VLOOKUP(B18,relação!A$6:D$43,2)</f>
        <v>MARTIM RODRIGUES DE ALBUQUERQUE JUNIOR</v>
      </c>
      <c r="D18" s="4" t="str">
        <f>VLOOKUP(B18,relação!A$6:D$43,3)</f>
        <v>EE CORONEL SCHMIDT</v>
      </c>
      <c r="E18" s="14" t="str">
        <f>VLOOKUP(B18,relação!A$6:D$43,4)</f>
        <v>SP</v>
      </c>
      <c r="F18" s="9" t="s">
        <v>126</v>
      </c>
    </row>
    <row r="19" spans="1:6" ht="15" customHeight="1">
      <c r="A19" s="14">
        <v>14</v>
      </c>
      <c r="B19" s="4">
        <v>1</v>
      </c>
      <c r="C19" s="4" t="str">
        <f>VLOOKUP(B19,relação!A$6:D$43,2)</f>
        <v>DANIEL VAZ ARAÚJO GOMES JÚNIOR</v>
      </c>
      <c r="D19" s="4" t="str">
        <f>VLOOKUP(B19,relação!A$6:D$43,3)</f>
        <v>ALCIMAR LEITÃO</v>
      </c>
      <c r="E19" s="14" t="str">
        <f>VLOOKUP(B19,relação!A$6:D$43,4)</f>
        <v>AC</v>
      </c>
      <c r="F19" s="9" t="s">
        <v>128</v>
      </c>
    </row>
    <row r="20" spans="1:6" ht="15" customHeight="1">
      <c r="A20" s="14">
        <v>15</v>
      </c>
      <c r="B20" s="4">
        <v>5</v>
      </c>
      <c r="C20" s="4" t="str">
        <f>VLOOKUP(B20,relação!A$6:D$43,2)</f>
        <v>JOÃO FILLIPH FERNANDES DE CARVALHO SILVA</v>
      </c>
      <c r="D20" s="4" t="str">
        <f>VLOOKUP(B20,relação!A$6:D$43,3)</f>
        <v>C.N.S. AUXILIADORA</v>
      </c>
      <c r="E20" s="14" t="str">
        <f>VLOOKUP(B20,relação!A$6:D$43,4)</f>
        <v>AM</v>
      </c>
      <c r="F20" s="9" t="s">
        <v>115</v>
      </c>
    </row>
    <row r="21" spans="1:6" ht="15" customHeight="1">
      <c r="A21" s="14">
        <v>16</v>
      </c>
      <c r="B21" s="4">
        <v>21</v>
      </c>
      <c r="C21" s="4" t="str">
        <f>VLOOKUP(B21,relação!A$6:D$43,2)</f>
        <v>WALLYSON DINAMARTE REGO NUNES DA COSTA</v>
      </c>
      <c r="D21" s="4" t="str">
        <f>VLOOKUP(B21,relação!A$6:D$43,3)</f>
        <v>EVO COLÉGIO E CURSO</v>
      </c>
      <c r="E21" s="14" t="str">
        <f>VLOOKUP(B21,relação!A$6:D$43,4)</f>
        <v>PB</v>
      </c>
      <c r="F21" s="9" t="s">
        <v>124</v>
      </c>
    </row>
    <row r="22" spans="1:6" ht="15" customHeight="1">
      <c r="A22" s="14">
        <v>17</v>
      </c>
      <c r="B22" s="4">
        <v>28</v>
      </c>
      <c r="C22" s="4" t="str">
        <f>VLOOKUP(B22,relação!A$6:D$43,2)</f>
        <v>CELSO CASTELLO BRANCO FIGUEIRA DE MELLO</v>
      </c>
      <c r="D22" s="4" t="str">
        <f>VLOOKUP(B22,relação!A$6:D$43,3)</f>
        <v>INSTITUTO SOCIAL SÃO JOSÉ</v>
      </c>
      <c r="E22" s="14" t="str">
        <f>VLOOKUP(B22,relação!A$6:D$43,4)</f>
        <v>RJ</v>
      </c>
      <c r="F22" s="9" t="s">
        <v>117</v>
      </c>
    </row>
    <row r="23" spans="1:6" ht="15" customHeight="1">
      <c r="A23" s="14">
        <v>18</v>
      </c>
      <c r="B23" s="4">
        <v>37</v>
      </c>
      <c r="C23" s="4" t="str">
        <f>VLOOKUP(B23,relação!A$6:D$43,2)</f>
        <v>MARCUS VINICIUS SOARES MORONI</v>
      </c>
      <c r="D23" s="4" t="str">
        <f>VLOOKUP(B23,relação!A$6:D$43,3)</f>
        <v>COLEGIO DA VINCI</v>
      </c>
      <c r="E23" s="14" t="str">
        <f>VLOOKUP(B23,relação!A$6:D$43,4)</f>
        <v>SP</v>
      </c>
      <c r="F23" s="9" t="s">
        <v>109</v>
      </c>
    </row>
    <row r="24" spans="1:6" ht="15" customHeight="1">
      <c r="A24" s="14">
        <v>19</v>
      </c>
      <c r="B24" s="4">
        <v>7</v>
      </c>
      <c r="C24" s="4" t="str">
        <f>VLOOKUP(B24,relação!A$6:D$43,2)</f>
        <v>FELIPE MATHEUS BEZERRA RODRIGUES</v>
      </c>
      <c r="D24" s="4" t="str">
        <f>VLOOKUP(B24,relação!A$6:D$43,3)</f>
        <v>GOV. LUIZ VIANA FILHO</v>
      </c>
      <c r="E24" s="14" t="str">
        <f>VLOOKUP(B24,relação!A$6:D$43,4)</f>
        <v>BA</v>
      </c>
      <c r="F24" s="9" t="s">
        <v>109</v>
      </c>
    </row>
    <row r="25" spans="1:6" ht="15" customHeight="1">
      <c r="A25" s="14">
        <v>20</v>
      </c>
      <c r="B25" s="4">
        <v>29</v>
      </c>
      <c r="C25" s="4" t="str">
        <f>VLOOKUP(B25,relação!A$6:D$43,2)</f>
        <v>GILDSON ROSSINY DA ROCHA BARBOSA</v>
      </c>
      <c r="D25" s="4" t="str">
        <f>VLOOKUP(B25,relação!A$6:D$43,3)</f>
        <v>COLÉGIO CONTEMPORÂNEO</v>
      </c>
      <c r="E25" s="14" t="str">
        <f>VLOOKUP(B25,relação!A$6:D$43,4)</f>
        <v>RN</v>
      </c>
      <c r="F25" s="9" t="s">
        <v>122</v>
      </c>
    </row>
    <row r="26" spans="1:6" ht="15" customHeight="1">
      <c r="A26" s="14">
        <v>21</v>
      </c>
      <c r="B26" s="4">
        <v>3</v>
      </c>
      <c r="C26" s="4" t="str">
        <f>VLOOKUP(B26,relação!A$6:D$43,2)</f>
        <v>CARLOS HENRIQUE FERREIRA DE SOUSA</v>
      </c>
      <c r="D26" s="4" t="str">
        <f>VLOOKUP(B26,relação!A$6:D$43,3)</f>
        <v>C.S. FRANCISCO DE ASSIS</v>
      </c>
      <c r="E26" s="14" t="str">
        <f>VLOOKUP(B26,relação!A$6:D$43,4)</f>
        <v>AL</v>
      </c>
      <c r="F26" s="9" t="s">
        <v>125</v>
      </c>
    </row>
    <row r="27" spans="1:6" ht="15" customHeight="1">
      <c r="A27" s="14">
        <v>22</v>
      </c>
      <c r="B27" s="4">
        <v>4</v>
      </c>
      <c r="C27" s="4" t="str">
        <f>VLOOKUP(B27,relação!A$6:D$43,2)</f>
        <v>JEVERTON MONTEIRO NASCIMENTO BARROS</v>
      </c>
      <c r="D27" s="4" t="str">
        <f>VLOOKUP(B27,relação!A$6:D$43,3)</f>
        <v>ESC.SÃO LUCAS</v>
      </c>
      <c r="E27" s="14" t="str">
        <f>VLOOKUP(B27,relação!A$6:D$43,4)</f>
        <v>AL</v>
      </c>
      <c r="F27" s="9" t="s">
        <v>108</v>
      </c>
    </row>
    <row r="28" spans="1:6" ht="15" customHeight="1">
      <c r="A28" s="14">
        <v>23</v>
      </c>
      <c r="B28" s="4">
        <v>23</v>
      </c>
      <c r="C28" s="4" t="str">
        <f>VLOOKUP(B28,relação!A$6:D$43,2)</f>
        <v>JONATA HENRIQUE PEREIRA DE SOUZA</v>
      </c>
      <c r="D28" s="4" t="str">
        <f>VLOOKUP(B28,relação!A$6:D$43,3)</f>
        <v>COLEGIO NOVA OLINDA</v>
      </c>
      <c r="E28" s="14" t="str">
        <f>VLOOKUP(B28,relação!A$6:D$43,4)</f>
        <v>PE</v>
      </c>
      <c r="F28" s="9" t="s">
        <v>129</v>
      </c>
    </row>
    <row r="29" spans="1:6" ht="15" customHeight="1">
      <c r="A29" s="14">
        <v>24</v>
      </c>
      <c r="B29" s="4">
        <v>9</v>
      </c>
      <c r="C29" s="4" t="str">
        <f>VLOOKUP(B29,relação!A$6:D$43,2)</f>
        <v>ALIF BARBOSA SOARES</v>
      </c>
      <c r="D29" s="4" t="str">
        <f>VLOOKUP(B29,relação!A$6:D$43,3)</f>
        <v>COLEGIO SAO JOSE</v>
      </c>
      <c r="E29" s="14" t="str">
        <f>VLOOKUP(B29,relação!A$6:D$43,4)</f>
        <v>CE</v>
      </c>
      <c r="F29" s="9" t="s">
        <v>120</v>
      </c>
    </row>
    <row r="30" spans="1:6" ht="15" customHeight="1">
      <c r="A30" s="14">
        <v>25</v>
      </c>
      <c r="B30" s="4">
        <v>8</v>
      </c>
      <c r="C30" s="4" t="str">
        <f>VLOOKUP(B30,relação!A$6:D$43,2)</f>
        <v>RONEI DE JESUS RIBEIRO</v>
      </c>
      <c r="D30" s="4" t="str">
        <f>VLOOKUP(B30,relação!A$6:D$43,3)</f>
        <v>GOV. LUIZ VIANA FILHO</v>
      </c>
      <c r="E30" s="14" t="str">
        <f>VLOOKUP(B30,relação!A$6:D$43,4)</f>
        <v>BA</v>
      </c>
      <c r="F30" s="9" t="s">
        <v>106</v>
      </c>
    </row>
    <row r="31" spans="1:6" ht="15" customHeight="1">
      <c r="A31" s="14">
        <v>26</v>
      </c>
      <c r="B31" s="4">
        <v>2</v>
      </c>
      <c r="C31" s="4" t="str">
        <f>VLOOKUP(B31,relação!A$6:D$43,2)</f>
        <v>MAIKON ALEF SILVA DOS ANJOS</v>
      </c>
      <c r="D31" s="4" t="str">
        <f>VLOOKUP(B31,relação!A$6:D$43,3)</f>
        <v>COLÉGIO META</v>
      </c>
      <c r="E31" s="14" t="str">
        <f>VLOOKUP(B31,relação!A$6:D$43,4)</f>
        <v>AC</v>
      </c>
      <c r="F31" s="9" t="s">
        <v>111</v>
      </c>
    </row>
    <row r="32" spans="1:6" ht="15" customHeight="1">
      <c r="A32" s="14">
        <v>27</v>
      </c>
      <c r="B32" s="4">
        <v>6</v>
      </c>
      <c r="C32" s="4" t="str">
        <f>VLOOKUP(B32,relação!A$6:D$43,2)</f>
        <v>JOSÉ FABRÍCIO DE SOUZA MONTEIRO</v>
      </c>
      <c r="D32" s="4" t="str">
        <f>VLOOKUP(B32,relação!A$6:D$43,3)</f>
        <v>C.B. PEDRO SILVESTRE</v>
      </c>
      <c r="E32" s="14" t="str">
        <f>VLOOKUP(B32,relação!A$6:D$43,4)</f>
        <v>AM</v>
      </c>
      <c r="F32" s="9" t="s">
        <v>131</v>
      </c>
    </row>
    <row r="33" spans="1:6" ht="15" customHeight="1">
      <c r="A33" s="14">
        <v>28</v>
      </c>
      <c r="B33" s="4">
        <v>22</v>
      </c>
      <c r="C33" s="4" t="str">
        <f>VLOOKUP(B33,relação!A$6:D$43,2)</f>
        <v>FABIO LUCIO DE LIMA SOUZA</v>
      </c>
      <c r="D33" s="4" t="str">
        <f>VLOOKUP(B33,relação!A$6:D$43,3)</f>
        <v>ESC. ALMIRANTE TAMANDARÉ</v>
      </c>
      <c r="E33" s="14" t="str">
        <f>VLOOKUP(B33,relação!A$6:D$43,4)</f>
        <v>PE</v>
      </c>
      <c r="F33" s="9" t="s">
        <v>112</v>
      </c>
    </row>
    <row r="34" spans="1:6" ht="15" customHeight="1">
      <c r="A34" s="14">
        <v>29</v>
      </c>
      <c r="B34" s="4">
        <v>36</v>
      </c>
      <c r="C34" s="4" t="str">
        <f>VLOOKUP(B34,relação!A$6:D$43,2)</f>
        <v>ERICK CRUZ DA SILVA</v>
      </c>
      <c r="D34" s="4" t="str">
        <f>VLOOKUP(B34,relação!A$6:D$43,3)</f>
        <v>JOÃO PAULO II</v>
      </c>
      <c r="E34" s="14" t="str">
        <f>VLOOKUP(B34,relação!A$6:D$43,4)</f>
        <v>SE</v>
      </c>
      <c r="F34" s="9" t="s">
        <v>110</v>
      </c>
    </row>
    <row r="35" spans="1:6" ht="15" customHeight="1">
      <c r="A35" s="14">
        <v>30</v>
      </c>
      <c r="B35" s="4">
        <v>27</v>
      </c>
      <c r="C35" s="4" t="str">
        <f>VLOOKUP(B35,relação!A$6:D$43,2)</f>
        <v>BRENO ESTEVES DA COSTA</v>
      </c>
      <c r="D35" s="4" t="str">
        <f>VLOOKUP(B35,relação!A$6:D$43,3)</f>
        <v>INSTITUTO SOCIAL SÃO JOSÉ</v>
      </c>
      <c r="E35" s="14" t="str">
        <f>VLOOKUP(B35,relação!A$6:D$43,4)</f>
        <v>RJ</v>
      </c>
      <c r="F35" s="9" t="s">
        <v>133</v>
      </c>
    </row>
    <row r="36" spans="1:6" ht="15" customHeight="1">
      <c r="A36" s="14">
        <v>31</v>
      </c>
      <c r="B36" s="4">
        <v>14</v>
      </c>
      <c r="C36" s="4" t="str">
        <f>VLOOKUP(B36,relação!A$6:D$43,2)</f>
        <v>PEDRO GONÇALVES DE ANDRADE NETO</v>
      </c>
      <c r="D36" s="4" t="str">
        <f>VLOOKUP(B36,relação!A$6:D$43,3)</f>
        <v>COLÉGIO PRAXIS</v>
      </c>
      <c r="E36" s="14" t="str">
        <f>VLOOKUP(B36,relação!A$6:D$43,4)</f>
        <v>GN</v>
      </c>
      <c r="F36" s="9" t="s">
        <v>134</v>
      </c>
    </row>
    <row r="37" spans="1:6" ht="15" customHeight="1">
      <c r="A37" s="14">
        <v>32</v>
      </c>
      <c r="B37" s="4">
        <v>17</v>
      </c>
      <c r="C37" s="4" t="str">
        <f>VLOOKUP(B37,relação!A$6:D$43,2)</f>
        <v>ROBSON DA SILVA SOUSA</v>
      </c>
      <c r="D37" s="4" t="str">
        <f>VLOOKUP(B37,relação!A$6:D$43,3)</f>
        <v>COMPLEXO</v>
      </c>
      <c r="E37" s="14" t="str">
        <f>VLOOKUP(B37,relação!A$6:D$43,4)</f>
        <v>MA</v>
      </c>
      <c r="F37" s="9" t="s">
        <v>123</v>
      </c>
    </row>
    <row r="38" spans="1:6" ht="15" customHeight="1">
      <c r="A38" s="14">
        <v>33</v>
      </c>
      <c r="B38" s="4">
        <v>31</v>
      </c>
      <c r="C38" s="4" t="str">
        <f>VLOOKUP(B38,relação!A$6:D$43,2)</f>
        <v>KASSIO PATRICK PIANA</v>
      </c>
      <c r="D38" s="4" t="str">
        <f>VLOOKUP(B38,relação!A$6:D$43,3)</f>
        <v>ESCOLA TANCREDO NEVES CER</v>
      </c>
      <c r="E38" s="14" t="str">
        <f>VLOOKUP(B38,relação!A$6:D$43,4)</f>
        <v>RO</v>
      </c>
      <c r="F38" s="9" t="s">
        <v>118</v>
      </c>
    </row>
    <row r="39" spans="1:6" ht="15" customHeight="1">
      <c r="A39" s="14">
        <v>34</v>
      </c>
      <c r="B39" s="4">
        <v>24</v>
      </c>
      <c r="C39" s="4" t="str">
        <f>VLOOKUP(B39,relação!A$6:D$43,2)</f>
        <v>DANIEL RODRIGUES DA SILVA</v>
      </c>
      <c r="D39" s="4" t="str">
        <f>VLOOKUP(B39,relação!A$6:D$43,3)</f>
        <v>COLÉGIO SANTO AFONSO</v>
      </c>
      <c r="E39" s="14" t="str">
        <f>VLOOKUP(B39,relação!A$6:D$43,4)</f>
        <v>PI</v>
      </c>
      <c r="F39" s="9" t="s">
        <v>113</v>
      </c>
    </row>
    <row r="40" spans="1:6" ht="15" customHeight="1">
      <c r="A40" s="14">
        <v>35</v>
      </c>
      <c r="B40" s="4">
        <v>16</v>
      </c>
      <c r="C40" s="4" t="str">
        <f>VLOOKUP(B40,relação!A$6:D$43,2)</f>
        <v>FRANCISCO PEREIRA COSTA FILHO</v>
      </c>
      <c r="D40" s="4" t="str">
        <f>VLOOKUP(B40,relação!A$6:D$43,3)</f>
        <v>COMPLEXO</v>
      </c>
      <c r="E40" s="14" t="str">
        <f>VLOOKUP(B40,relação!A$6:D$43,4)</f>
        <v>MA</v>
      </c>
      <c r="F40" s="9" t="s">
        <v>105</v>
      </c>
    </row>
    <row r="41" spans="1:6" ht="15" customHeight="1">
      <c r="A41" s="14">
        <v>36</v>
      </c>
      <c r="B41" s="4">
        <v>35</v>
      </c>
      <c r="C41" s="4" t="str">
        <f>VLOOKUP(B41,relação!A$6:D$43,2)</f>
        <v>ALEX PEDRO GOMES SANTOS</v>
      </c>
      <c r="D41" s="4" t="str">
        <f>VLOOKUP(B41,relação!A$6:D$43,3)</f>
        <v>JUSCELINO KUBITSCHEK</v>
      </c>
      <c r="E41" s="14" t="str">
        <f>VLOOKUP(B41,relação!A$6:D$43,4)</f>
        <v>SE</v>
      </c>
      <c r="F41" s="9" t="s">
        <v>127</v>
      </c>
    </row>
  </sheetData>
  <sheetProtection/>
  <mergeCells count="3">
    <mergeCell ref="A2:F2"/>
    <mergeCell ref="A3:F3"/>
    <mergeCell ref="A4:F4"/>
  </mergeCells>
  <printOptions/>
  <pageMargins left="0.3937007874015748" right="0.3937007874015748" top="0.4330708661417323" bottom="0.6692913385826772" header="0.2362204724409449" footer="0.3937007874015748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HUDSON</cp:lastModifiedBy>
  <cp:lastPrinted>2010-12-06T12:49:52Z</cp:lastPrinted>
  <dcterms:created xsi:type="dcterms:W3CDTF">2004-08-10T02:32:35Z</dcterms:created>
  <dcterms:modified xsi:type="dcterms:W3CDTF">2010-12-06T14:21:59Z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